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3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09" i="1"/>
  <c r="F89"/>
  <c r="G89"/>
  <c r="H89"/>
  <c r="I89"/>
  <c r="J89"/>
  <c r="L89"/>
  <c r="B195"/>
  <c r="A195"/>
  <c r="B185"/>
  <c r="A185"/>
  <c r="L184"/>
  <c r="L195"/>
  <c r="J184"/>
  <c r="J195"/>
  <c r="I184"/>
  <c r="I195"/>
  <c r="H184"/>
  <c r="G184"/>
  <c r="G195"/>
  <c r="F184"/>
  <c r="F195"/>
  <c r="B176"/>
  <c r="A176"/>
  <c r="B166"/>
  <c r="A166"/>
  <c r="L165"/>
  <c r="J165"/>
  <c r="I165"/>
  <c r="H165"/>
  <c r="H176"/>
  <c r="G165"/>
  <c r="F165"/>
  <c r="B157"/>
  <c r="A157"/>
  <c r="B147"/>
  <c r="A147"/>
  <c r="L146"/>
  <c r="J146"/>
  <c r="I146"/>
  <c r="I157"/>
  <c r="H146"/>
  <c r="G146"/>
  <c r="F146"/>
  <c r="B138"/>
  <c r="A138"/>
  <c r="B128"/>
  <c r="A128"/>
  <c r="L127"/>
  <c r="J127"/>
  <c r="J138"/>
  <c r="I127"/>
  <c r="I138"/>
  <c r="H127"/>
  <c r="G127"/>
  <c r="G138"/>
  <c r="F127"/>
  <c r="F138"/>
  <c r="B119"/>
  <c r="A119"/>
  <c r="L118"/>
  <c r="J118"/>
  <c r="I118"/>
  <c r="H118"/>
  <c r="G118"/>
  <c r="F118"/>
  <c r="A109"/>
  <c r="L108"/>
  <c r="J108"/>
  <c r="I108"/>
  <c r="H108"/>
  <c r="H119"/>
  <c r="G108"/>
  <c r="F108"/>
  <c r="B100"/>
  <c r="A100"/>
  <c r="B90"/>
  <c r="A90"/>
  <c r="I100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L176"/>
  <c r="J176"/>
  <c r="I176"/>
  <c r="G176"/>
  <c r="G157"/>
  <c r="F157"/>
  <c r="L157"/>
  <c r="H157"/>
  <c r="L138"/>
  <c r="J119"/>
  <c r="I119"/>
  <c r="G119"/>
  <c r="L119"/>
  <c r="H138"/>
  <c r="J157"/>
  <c r="F176"/>
  <c r="H195"/>
  <c r="F119"/>
  <c r="H100"/>
  <c r="G100"/>
  <c r="L100"/>
  <c r="F100"/>
  <c r="J100"/>
  <c r="L81"/>
  <c r="J81"/>
  <c r="I81"/>
  <c r="F81"/>
  <c r="G81"/>
  <c r="H81"/>
  <c r="J62"/>
  <c r="I62"/>
  <c r="H62"/>
  <c r="G62"/>
  <c r="L62"/>
  <c r="F62"/>
  <c r="H43"/>
  <c r="L43"/>
  <c r="G43"/>
  <c r="F43"/>
  <c r="J43"/>
  <c r="I43"/>
  <c r="H196"/>
  <c r="L196"/>
  <c r="F196"/>
  <c r="G196"/>
  <c r="J196"/>
  <c r="I196"/>
</calcChain>
</file>

<file path=xl/sharedStrings.xml><?xml version="1.0" encoding="utf-8"?>
<sst xmlns="http://schemas.openxmlformats.org/spreadsheetml/2006/main" count="265" uniqueCount="86">
  <si>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</si>
  <si>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</si>
  <si>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</si>
  <si>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</si>
  <si>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</si>
  <si>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</si>
  <si>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</si>
  <si>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</si>
  <si>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</si>
  <si>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</si>
  <si>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</si>
  <si>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</si>
  <si>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</si>
  <si>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</si>
  <si>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</si>
  <si>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</si>
  <si>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</si>
  <si>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</si>
  <si>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</si>
  <si>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</si>
  <si>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</si>
  <si>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</si>
  <si>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</si>
  <si>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</si>
  <si>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</si>
  <si>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</si>
  <si>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</si>
  <si>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</si>
  <si>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</si>
  <si>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</si>
  <si>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</si>
  <si>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</si>
  <si>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</si>
  <si>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</si>
  <si>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</si>
  <si>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</si>
  <si>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</si>
  <si>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</si>
  <si>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пром</t>
  </si>
  <si>
    <t>выпечка</t>
  </si>
  <si>
    <t>Хлеб пшеничный</t>
  </si>
  <si>
    <t>Чай с сахаром и лимоном</t>
  </si>
  <si>
    <t>200/15/10</t>
  </si>
  <si>
    <t>Картофельное пюре</t>
  </si>
  <si>
    <t>Кофейный напиток</t>
  </si>
  <si>
    <t>Согласовано:</t>
  </si>
  <si>
    <t>Макаронные изделия отварные</t>
  </si>
  <si>
    <t>яблоки</t>
  </si>
  <si>
    <t>сыр (порциями)</t>
  </si>
  <si>
    <t>250/10</t>
  </si>
  <si>
    <t xml:space="preserve">Борщ со свежей капустой и картофелем </t>
  </si>
  <si>
    <t xml:space="preserve">компот из смеси сухофруктов </t>
  </si>
  <si>
    <t>булочка</t>
  </si>
  <si>
    <t>Салат из свеклы с зеленым  горошком</t>
  </si>
  <si>
    <t>Рыба тушеная с овощами</t>
  </si>
  <si>
    <t>100/20</t>
  </si>
  <si>
    <t>Яблоки</t>
  </si>
  <si>
    <t>каша пшеничная молоченая</t>
  </si>
  <si>
    <t xml:space="preserve">Масло сливочное порциями </t>
  </si>
  <si>
    <t>Кисель (витамин. С)/ сок</t>
  </si>
  <si>
    <t xml:space="preserve">Кондитерские изделия </t>
  </si>
  <si>
    <t>Спагетти отварные</t>
  </si>
  <si>
    <t>100/100</t>
  </si>
  <si>
    <t>Тефтели мясные с подливом</t>
  </si>
  <si>
    <t>Каша гречневая рассыпчатая</t>
  </si>
  <si>
    <t>Котлета с подливом</t>
  </si>
  <si>
    <t>80/50</t>
  </si>
  <si>
    <t>Нарезка овощная</t>
  </si>
  <si>
    <t>Суп-лапша домашняя с птицей</t>
  </si>
  <si>
    <t xml:space="preserve">сок </t>
  </si>
  <si>
    <t>Пюре картофельное</t>
  </si>
  <si>
    <t xml:space="preserve">Гуляш </t>
  </si>
  <si>
    <t>100/75</t>
  </si>
  <si>
    <t>салат из белокочанной капусты</t>
  </si>
  <si>
    <t>Суп рыбный</t>
  </si>
  <si>
    <t>кисель</t>
  </si>
  <si>
    <t>кон. Изд.</t>
  </si>
  <si>
    <t>Пряник</t>
  </si>
  <si>
    <t>Жаркое по-домашнему</t>
  </si>
  <si>
    <t>150/50</t>
  </si>
  <si>
    <t xml:space="preserve">нарезка овощная </t>
  </si>
  <si>
    <t>конд. Из.</t>
  </si>
  <si>
    <t>печенье</t>
  </si>
  <si>
    <t>МБОУ "Маралихинская СОШ"</t>
  </si>
  <si>
    <t>директор</t>
  </si>
  <si>
    <t>Домникова Светлана Николаевна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</si>
</sst>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3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8" xfId="0" applyFont="1" applyFill="1" applyBorder="1" applyAlignment="1">
      <alignment vertical="top" wrapText="1"/>
    </xf>
    <xf numFmtId="0" fontId="3" fillId="3" borderId="18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16" fontId="3" fillId="2" borderId="13" xfId="0" applyNumberFormat="1" applyFont="1" applyFill="1" applyBorder="1" applyAlignment="1" applyProtection="1">
      <alignment horizontal="center" vertical="top" wrapText="1"/>
      <protection locked="0"/>
    </xf>
    <xf numFmtId="16" fontId="3" fillId="2" borderId="1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1" fillId="0" borderId="21" xfId="0" applyFont="1" applyBorder="1" applyAlignment="1">
      <alignment wrapText="1"/>
    </xf>
    <xf numFmtId="0" fontId="11" fillId="0" borderId="22" xfId="0" applyFont="1" applyBorder="1" applyAlignment="1">
      <alignment horizontal="center" wrapText="1"/>
    </xf>
    <xf numFmtId="0" fontId="12" fillId="0" borderId="22" xfId="0" applyFont="1" applyBorder="1" applyAlignment="1">
      <alignment horizontal="center" wrapText="1"/>
    </xf>
    <xf numFmtId="0" fontId="12" fillId="0" borderId="21" xfId="0" applyFont="1" applyBorder="1" applyAlignment="1">
      <alignment wrapText="1"/>
    </xf>
    <xf numFmtId="0" fontId="1" fillId="2" borderId="2" xfId="0" applyFont="1" applyFill="1" applyBorder="1" applyProtection="1">
      <protection locked="0"/>
    </xf>
    <xf numFmtId="0" fontId="13" fillId="0" borderId="21" xfId="0" applyFont="1" applyBorder="1" applyAlignment="1">
      <alignment wrapText="1"/>
    </xf>
    <xf numFmtId="0" fontId="13" fillId="0" borderId="22" xfId="0" applyFont="1" applyBorder="1" applyAlignment="1">
      <alignment horizontal="center" wrapText="1"/>
    </xf>
    <xf numFmtId="0" fontId="14" fillId="0" borderId="22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1" fillId="0" borderId="23" xfId="0" applyFont="1" applyBorder="1" applyAlignment="1">
      <alignment wrapText="1"/>
    </xf>
    <xf numFmtId="0" fontId="13" fillId="0" borderId="24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1" fillId="0" borderId="24" xfId="0" applyFont="1" applyBorder="1" applyAlignment="1">
      <alignment horizontal="center" wrapText="1"/>
    </xf>
    <xf numFmtId="0" fontId="11" fillId="0" borderId="21" xfId="0" applyFont="1" applyBorder="1" applyAlignment="1">
      <alignment vertical="top" wrapText="1"/>
    </xf>
    <xf numFmtId="0" fontId="11" fillId="0" borderId="22" xfId="0" applyFont="1" applyBorder="1" applyAlignment="1">
      <alignment horizontal="center" vertical="top" wrapText="1"/>
    </xf>
    <xf numFmtId="0" fontId="1" fillId="0" borderId="2" xfId="0" applyFont="1" applyBorder="1"/>
    <xf numFmtId="0" fontId="15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I196" sqref="I19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6" t="s">
        <v>83</v>
      </c>
      <c r="D1" s="77"/>
      <c r="E1" s="77"/>
      <c r="F1" s="12" t="s">
        <v>45</v>
      </c>
      <c r="G1" s="2" t="s">
        <v>16</v>
      </c>
      <c r="H1" s="78" t="s">
        <v>84</v>
      </c>
      <c r="I1" s="78"/>
      <c r="J1" s="78"/>
      <c r="K1" s="78"/>
    </row>
    <row r="2" spans="1:12" ht="18">
      <c r="A2" s="35" t="s">
        <v>6</v>
      </c>
      <c r="C2" s="2"/>
      <c r="G2" s="2" t="s">
        <v>17</v>
      </c>
      <c r="H2" s="78" t="s">
        <v>85</v>
      </c>
      <c r="I2" s="78"/>
      <c r="J2" s="78"/>
      <c r="K2" s="78"/>
    </row>
    <row r="3" spans="1:12" ht="17.25" customHeight="1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9</v>
      </c>
      <c r="J3" s="49">
        <v>2023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42" t="s">
        <v>46</v>
      </c>
      <c r="F6" s="43">
        <v>200</v>
      </c>
      <c r="G6" s="43">
        <v>9.1999999999999993</v>
      </c>
      <c r="H6" s="43">
        <v>10.35</v>
      </c>
      <c r="I6" s="43">
        <v>21.5</v>
      </c>
      <c r="J6" s="43">
        <v>250</v>
      </c>
      <c r="K6" s="44">
        <v>309</v>
      </c>
      <c r="L6" s="43">
        <v>20.5</v>
      </c>
    </row>
    <row r="7" spans="1:12" ht="15">
      <c r="A7" s="23"/>
      <c r="B7" s="15"/>
      <c r="C7" s="11"/>
      <c r="D7" s="6"/>
      <c r="E7" s="42" t="s">
        <v>48</v>
      </c>
      <c r="F7" s="43">
        <v>10</v>
      </c>
      <c r="G7" s="43">
        <v>2.3199999999999998</v>
      </c>
      <c r="H7" s="43">
        <v>2.9550000000000001</v>
      </c>
      <c r="I7" s="43">
        <v>0</v>
      </c>
      <c r="J7" s="43">
        <v>86</v>
      </c>
      <c r="K7" s="44" t="s">
        <v>38</v>
      </c>
      <c r="L7" s="43">
        <v>6.6</v>
      </c>
    </row>
    <row r="8" spans="1:12" ht="15">
      <c r="A8" s="23"/>
      <c r="B8" s="15"/>
      <c r="C8" s="11"/>
      <c r="D8" s="7" t="s">
        <v>21</v>
      </c>
      <c r="E8" s="42" t="s">
        <v>41</v>
      </c>
      <c r="F8" s="43" t="s">
        <v>42</v>
      </c>
      <c r="G8" s="43">
        <v>0.18</v>
      </c>
      <c r="H8" s="43">
        <v>0</v>
      </c>
      <c r="I8" s="43">
        <v>12.2</v>
      </c>
      <c r="J8" s="43">
        <v>65</v>
      </c>
      <c r="K8" s="44">
        <v>377</v>
      </c>
      <c r="L8" s="43">
        <v>8</v>
      </c>
    </row>
    <row r="9" spans="1:12" ht="15">
      <c r="A9" s="23"/>
      <c r="B9" s="15"/>
      <c r="C9" s="11"/>
      <c r="D9" s="7" t="s">
        <v>22</v>
      </c>
      <c r="E9" s="42" t="s">
        <v>40</v>
      </c>
      <c r="F9" s="43">
        <v>60</v>
      </c>
      <c r="G9" s="43">
        <v>0.45</v>
      </c>
      <c r="H9" s="43">
        <v>0.45</v>
      </c>
      <c r="I9" s="43">
        <v>20.9</v>
      </c>
      <c r="J9" s="43">
        <v>127.2</v>
      </c>
      <c r="K9" s="44" t="s">
        <v>38</v>
      </c>
      <c r="L9" s="43">
        <v>2.16</v>
      </c>
    </row>
    <row r="10" spans="1:12" ht="15">
      <c r="A10" s="23"/>
      <c r="B10" s="15"/>
      <c r="C10" s="11"/>
      <c r="D10" s="7" t="s">
        <v>23</v>
      </c>
      <c r="E10" s="42" t="s">
        <v>47</v>
      </c>
      <c r="F10" s="43">
        <v>100</v>
      </c>
      <c r="G10" s="43">
        <v>0.5</v>
      </c>
      <c r="H10" s="43">
        <v>0.5</v>
      </c>
      <c r="I10" s="43">
        <v>9.35</v>
      </c>
      <c r="J10" s="43">
        <v>53.6</v>
      </c>
      <c r="K10" s="44"/>
      <c r="L10" s="43">
        <v>17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v>270</v>
      </c>
      <c r="G13" s="19">
        <f>SUM(G6:G12)</f>
        <v>12.649999999999999</v>
      </c>
      <c r="H13" s="19">
        <f>SUM(H6:H12)</f>
        <v>14.254999999999999</v>
      </c>
      <c r="I13" s="19">
        <f>SUM(I6:I12)</f>
        <v>63.95</v>
      </c>
      <c r="J13" s="19">
        <f>SUM(J6:J12)</f>
        <v>581.80000000000007</v>
      </c>
      <c r="K13" s="25"/>
      <c r="L13" s="19">
        <f>SUM(L6:L12)</f>
        <v>54.260000000000005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54"/>
      <c r="L18" s="43"/>
    </row>
    <row r="19" spans="1:12" ht="1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">
      <c r="A24" s="29">
        <f>A6</f>
        <v>1</v>
      </c>
      <c r="B24" s="30">
        <f>B6</f>
        <v>1</v>
      </c>
      <c r="C24" s="73" t="s">
        <v>4</v>
      </c>
      <c r="D24" s="74"/>
      <c r="E24" s="31"/>
      <c r="F24" s="32"/>
      <c r="G24" s="32"/>
      <c r="H24" s="32"/>
      <c r="I24" s="32"/>
      <c r="J24" s="32"/>
      <c r="K24" s="32"/>
      <c r="L24" s="32"/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9" t="s">
        <v>50</v>
      </c>
      <c r="F25" s="40" t="s">
        <v>49</v>
      </c>
      <c r="G25" s="40">
        <v>5.9</v>
      </c>
      <c r="H25" s="40">
        <v>6.2</v>
      </c>
      <c r="I25" s="40">
        <v>10</v>
      </c>
      <c r="J25" s="40">
        <v>256</v>
      </c>
      <c r="K25" s="53">
        <v>82</v>
      </c>
      <c r="L25" s="40">
        <v>15.3</v>
      </c>
    </row>
    <row r="26" spans="1:12" ht="15">
      <c r="A26" s="14"/>
      <c r="B26" s="15"/>
      <c r="C26" s="11"/>
      <c r="D26" s="6" t="s">
        <v>28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21</v>
      </c>
      <c r="E27" s="42" t="s">
        <v>51</v>
      </c>
      <c r="F27" s="43">
        <v>200</v>
      </c>
      <c r="G27" s="43">
        <v>0.04</v>
      </c>
      <c r="H27" s="43">
        <v>0</v>
      </c>
      <c r="I27" s="43">
        <v>17.920000000000002</v>
      </c>
      <c r="J27" s="43">
        <v>113.74</v>
      </c>
      <c r="K27" s="44">
        <v>371</v>
      </c>
      <c r="L27" s="43">
        <v>18</v>
      </c>
    </row>
    <row r="28" spans="1:12" ht="15">
      <c r="A28" s="14"/>
      <c r="B28" s="15"/>
      <c r="C28" s="11"/>
      <c r="D28" s="7" t="s">
        <v>22</v>
      </c>
      <c r="E28" s="42" t="s">
        <v>40</v>
      </c>
      <c r="F28" s="43">
        <v>60</v>
      </c>
      <c r="G28" s="43">
        <v>0.45</v>
      </c>
      <c r="H28" s="43">
        <v>0.45</v>
      </c>
      <c r="I28" s="43">
        <v>20.9</v>
      </c>
      <c r="J28" s="43">
        <v>127.2</v>
      </c>
      <c r="K28" s="44" t="s">
        <v>38</v>
      </c>
      <c r="L28" s="43">
        <v>2.16</v>
      </c>
    </row>
    <row r="29" spans="1:12" ht="1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1" t="s">
        <v>39</v>
      </c>
      <c r="E30" s="42" t="s">
        <v>52</v>
      </c>
      <c r="F30" s="43">
        <v>100</v>
      </c>
      <c r="G30" s="43">
        <v>3.96</v>
      </c>
      <c r="H30" s="43">
        <v>4.0999999999999996</v>
      </c>
      <c r="I30" s="43">
        <v>6.23</v>
      </c>
      <c r="J30" s="43">
        <v>152</v>
      </c>
      <c r="K30" s="51"/>
      <c r="L30" s="43">
        <v>25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360</v>
      </c>
      <c r="G32" s="19">
        <f>SUM(G25:G31)</f>
        <v>10.350000000000001</v>
      </c>
      <c r="H32" s="19">
        <f>SUM(H25:H31)</f>
        <v>10.75</v>
      </c>
      <c r="I32" s="19">
        <f>SUM(I25:I31)</f>
        <v>55.05</v>
      </c>
      <c r="J32" s="19">
        <f>SUM(J25:J31)</f>
        <v>648.94000000000005</v>
      </c>
      <c r="K32" s="25"/>
      <c r="L32" s="19">
        <f>SUM(L25:L31)</f>
        <v>60.459999999999994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52"/>
      <c r="L33" s="43"/>
    </row>
    <row r="34" spans="1:12" ht="1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360</v>
      </c>
      <c r="G43" s="32">
        <f>G32+G42</f>
        <v>10.350000000000001</v>
      </c>
      <c r="H43" s="32">
        <f>H32+H42</f>
        <v>10.75</v>
      </c>
      <c r="I43" s="32">
        <f>I32+I42</f>
        <v>55.05</v>
      </c>
      <c r="J43" s="32">
        <f>J32+J42</f>
        <v>648.94000000000005</v>
      </c>
      <c r="K43" s="32"/>
      <c r="L43" s="32">
        <f>L32+L42</f>
        <v>60.459999999999994</v>
      </c>
    </row>
    <row r="44" spans="1:12" ht="15.75" thickBot="1">
      <c r="A44" s="20">
        <v>1</v>
      </c>
      <c r="B44" s="21">
        <v>3</v>
      </c>
      <c r="C44" s="22" t="s">
        <v>19</v>
      </c>
      <c r="D44" s="5" t="s">
        <v>20</v>
      </c>
      <c r="E44" s="62" t="s">
        <v>54</v>
      </c>
      <c r="F44" s="63" t="s">
        <v>55</v>
      </c>
      <c r="G44" s="64">
        <v>9.5</v>
      </c>
      <c r="H44" s="64">
        <v>3.55</v>
      </c>
      <c r="I44" s="64">
        <v>7.8</v>
      </c>
      <c r="J44" s="64">
        <v>121</v>
      </c>
      <c r="K44" s="41">
        <v>229</v>
      </c>
      <c r="L44" s="40">
        <v>40.770000000000003</v>
      </c>
    </row>
    <row r="45" spans="1:12" ht="15">
      <c r="A45" s="23"/>
      <c r="B45" s="15"/>
      <c r="C45" s="11"/>
      <c r="D45" s="6" t="s">
        <v>28</v>
      </c>
      <c r="E45" s="42" t="s">
        <v>43</v>
      </c>
      <c r="F45" s="43">
        <v>200</v>
      </c>
      <c r="G45" s="43">
        <v>4.2</v>
      </c>
      <c r="H45" s="43">
        <v>7.9</v>
      </c>
      <c r="I45" s="43">
        <v>16.399999999999999</v>
      </c>
      <c r="J45" s="43">
        <v>265.3</v>
      </c>
      <c r="K45" s="44">
        <v>312</v>
      </c>
      <c r="L45" s="43">
        <v>13.29</v>
      </c>
    </row>
    <row r="46" spans="1:12" ht="15">
      <c r="A46" s="23"/>
      <c r="B46" s="15"/>
      <c r="C46" s="11"/>
      <c r="D46" s="7" t="s">
        <v>21</v>
      </c>
      <c r="E46" s="42" t="s">
        <v>41</v>
      </c>
      <c r="F46" s="43" t="s">
        <v>42</v>
      </c>
      <c r="G46" s="43">
        <v>0.18</v>
      </c>
      <c r="H46" s="43">
        <v>0</v>
      </c>
      <c r="I46" s="43">
        <v>12.2</v>
      </c>
      <c r="J46" s="43">
        <v>65</v>
      </c>
      <c r="K46" s="44">
        <v>377</v>
      </c>
      <c r="L46" s="43">
        <v>8</v>
      </c>
    </row>
    <row r="47" spans="1:12" ht="15">
      <c r="A47" s="23"/>
      <c r="B47" s="15"/>
      <c r="C47" s="11"/>
      <c r="D47" s="7" t="s">
        <v>22</v>
      </c>
      <c r="E47" s="42" t="s">
        <v>40</v>
      </c>
      <c r="F47" s="43">
        <v>60</v>
      </c>
      <c r="G47" s="43">
        <v>0.45</v>
      </c>
      <c r="H47" s="43">
        <v>0.45</v>
      </c>
      <c r="I47" s="43">
        <v>20.9</v>
      </c>
      <c r="J47" s="43">
        <v>127.2</v>
      </c>
      <c r="K47" s="44" t="s">
        <v>38</v>
      </c>
      <c r="L47" s="43">
        <v>2.16</v>
      </c>
    </row>
    <row r="48" spans="1:12" ht="15.75" thickBot="1">
      <c r="A48" s="23"/>
      <c r="B48" s="15"/>
      <c r="C48" s="11"/>
      <c r="D48" s="7" t="s">
        <v>23</v>
      </c>
      <c r="E48" s="42" t="s">
        <v>56</v>
      </c>
      <c r="F48" s="43">
        <v>100</v>
      </c>
      <c r="G48" s="43">
        <v>0.5</v>
      </c>
      <c r="H48" s="43">
        <v>0.5</v>
      </c>
      <c r="I48" s="43">
        <v>9.35</v>
      </c>
      <c r="J48" s="43">
        <v>53.6</v>
      </c>
      <c r="K48" s="44"/>
      <c r="L48" s="43">
        <v>17</v>
      </c>
    </row>
    <row r="49" spans="1:12" ht="15.75" thickBot="1">
      <c r="A49" s="23"/>
      <c r="B49" s="15"/>
      <c r="C49" s="11"/>
      <c r="D49" s="6" t="s">
        <v>25</v>
      </c>
      <c r="E49" s="62" t="s">
        <v>53</v>
      </c>
      <c r="F49" s="63">
        <v>100</v>
      </c>
      <c r="G49" s="64">
        <v>1.7</v>
      </c>
      <c r="H49" s="64">
        <v>4.18</v>
      </c>
      <c r="I49" s="64">
        <v>8.19</v>
      </c>
      <c r="J49" s="64">
        <v>77.099999999999994</v>
      </c>
      <c r="K49" s="44">
        <v>45</v>
      </c>
      <c r="L49" s="43">
        <v>10.55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460</v>
      </c>
      <c r="G51" s="19">
        <f>SUM(G44:G50)</f>
        <v>16.529999999999998</v>
      </c>
      <c r="H51" s="19">
        <f>SUM(H44:H50)</f>
        <v>16.579999999999998</v>
      </c>
      <c r="I51" s="19">
        <f>SUM(I44:I50)</f>
        <v>74.839999999999989</v>
      </c>
      <c r="J51" s="19">
        <f>SUM(J44:J50)</f>
        <v>709.2</v>
      </c>
      <c r="K51" s="25"/>
      <c r="L51" s="19">
        <f>SUM(L44:L50)</f>
        <v>91.77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thickBot="1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460</v>
      </c>
      <c r="G62" s="32">
        <f>G51+G61</f>
        <v>16.529999999999998</v>
      </c>
      <c r="H62" s="32">
        <f>H51+H61</f>
        <v>16.579999999999998</v>
      </c>
      <c r="I62" s="32">
        <f>I51+I61</f>
        <v>74.839999999999989</v>
      </c>
      <c r="J62" s="32">
        <f>J51+J61</f>
        <v>709.2</v>
      </c>
      <c r="K62" s="32"/>
      <c r="L62" s="32">
        <f>L51+L61</f>
        <v>91.77</v>
      </c>
    </row>
    <row r="63" spans="1:12" ht="16.5" thickBot="1">
      <c r="A63" s="20">
        <v>1</v>
      </c>
      <c r="B63" s="21">
        <v>4</v>
      </c>
      <c r="C63" s="22" t="s">
        <v>19</v>
      </c>
      <c r="D63" s="5" t="s">
        <v>20</v>
      </c>
      <c r="E63" s="39" t="s">
        <v>57</v>
      </c>
      <c r="F63" s="40">
        <v>200</v>
      </c>
      <c r="G63" s="65">
        <v>8.8000000000000007</v>
      </c>
      <c r="H63" s="59">
        <v>8.6300000000000008</v>
      </c>
      <c r="I63" s="59">
        <v>21.5</v>
      </c>
      <c r="J63" s="59">
        <v>158.30000000000001</v>
      </c>
      <c r="K63" s="41">
        <v>181</v>
      </c>
      <c r="L63" s="40">
        <v>29.27</v>
      </c>
    </row>
    <row r="64" spans="1:12" ht="15.75" thickBot="1">
      <c r="A64" s="23"/>
      <c r="B64" s="15"/>
      <c r="C64" s="11"/>
      <c r="D64" s="6" t="s">
        <v>28</v>
      </c>
      <c r="E64" s="42" t="s">
        <v>58</v>
      </c>
      <c r="F64" s="43">
        <v>10</v>
      </c>
      <c r="G64" s="43">
        <v>5.0599999999999996</v>
      </c>
      <c r="H64" s="43">
        <v>5.0599999999999996</v>
      </c>
      <c r="I64" s="43">
        <v>5.76</v>
      </c>
      <c r="J64" s="43">
        <v>120</v>
      </c>
      <c r="K64" s="44">
        <v>14</v>
      </c>
      <c r="L64" s="43">
        <v>7</v>
      </c>
    </row>
    <row r="65" spans="1:12" ht="16.5" thickBot="1">
      <c r="A65" s="23"/>
      <c r="B65" s="15"/>
      <c r="C65" s="11"/>
      <c r="D65" s="7" t="s">
        <v>21</v>
      </c>
      <c r="E65" s="57" t="s">
        <v>59</v>
      </c>
      <c r="F65" s="58">
        <v>200</v>
      </c>
      <c r="G65" s="58">
        <v>0.2</v>
      </c>
      <c r="H65" s="58">
        <v>0</v>
      </c>
      <c r="I65" s="58">
        <v>30.6</v>
      </c>
      <c r="J65" s="58">
        <v>132</v>
      </c>
      <c r="K65" s="44">
        <v>350</v>
      </c>
      <c r="L65" s="43">
        <v>12.07</v>
      </c>
    </row>
    <row r="66" spans="1:12" ht="15">
      <c r="A66" s="23"/>
      <c r="B66" s="15"/>
      <c r="C66" s="11"/>
      <c r="D66" s="7" t="s">
        <v>22</v>
      </c>
      <c r="E66" s="42" t="s">
        <v>40</v>
      </c>
      <c r="F66" s="43">
        <v>60</v>
      </c>
      <c r="G66" s="43">
        <v>0.45</v>
      </c>
      <c r="H66" s="43">
        <v>0.45</v>
      </c>
      <c r="I66" s="43">
        <v>20.9</v>
      </c>
      <c r="J66" s="43">
        <v>127.2</v>
      </c>
      <c r="K66" s="44" t="s">
        <v>38</v>
      </c>
      <c r="L66" s="43">
        <v>2.16</v>
      </c>
    </row>
    <row r="67" spans="1:12" ht="15.75" thickBot="1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6.5" thickBot="1">
      <c r="A68" s="23"/>
      <c r="B68" s="15"/>
      <c r="C68" s="11"/>
      <c r="D68" s="61" t="s">
        <v>39</v>
      </c>
      <c r="E68" s="60" t="s">
        <v>60</v>
      </c>
      <c r="F68" s="59">
        <v>100</v>
      </c>
      <c r="G68" s="59">
        <v>3.96</v>
      </c>
      <c r="H68" s="59">
        <v>4.0999999999999996</v>
      </c>
      <c r="I68" s="59">
        <v>6.23</v>
      </c>
      <c r="J68" s="59">
        <v>148.38</v>
      </c>
      <c r="K68" s="44"/>
      <c r="L68" s="43">
        <v>20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f>SUM(F63:F69)</f>
        <v>570</v>
      </c>
      <c r="G70" s="19">
        <f>SUM(G63:G69)</f>
        <v>18.47</v>
      </c>
      <c r="H70" s="19">
        <f>SUM(H63:H69)</f>
        <v>18.240000000000002</v>
      </c>
      <c r="I70" s="19">
        <f>SUM(I63:I69)</f>
        <v>84.99</v>
      </c>
      <c r="J70" s="19">
        <f>SUM(J63:J69)</f>
        <v>685.88</v>
      </c>
      <c r="K70" s="25"/>
      <c r="L70" s="19">
        <f>SUM(L63:L69)</f>
        <v>70.5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>
      <c r="A81" s="29">
        <f>A63</f>
        <v>1</v>
      </c>
      <c r="B81" s="30">
        <f>B63</f>
        <v>4</v>
      </c>
      <c r="C81" s="73" t="s">
        <v>4</v>
      </c>
      <c r="D81" s="74"/>
      <c r="E81" s="31"/>
      <c r="F81" s="32">
        <f>F70+F80</f>
        <v>570</v>
      </c>
      <c r="G81" s="32">
        <f>G70+G80</f>
        <v>18.47</v>
      </c>
      <c r="H81" s="32">
        <f>H70+H80</f>
        <v>18.240000000000002</v>
      </c>
      <c r="I81" s="32">
        <f>I70+I80</f>
        <v>84.99</v>
      </c>
      <c r="J81" s="32">
        <f>J70+J80</f>
        <v>685.88</v>
      </c>
      <c r="K81" s="32"/>
      <c r="L81" s="32">
        <f>L70+L80</f>
        <v>70.5</v>
      </c>
    </row>
    <row r="82" spans="1:12" ht="16.5" thickBot="1">
      <c r="A82" s="20">
        <v>1</v>
      </c>
      <c r="B82" s="21">
        <v>5</v>
      </c>
      <c r="C82" s="22" t="s">
        <v>19</v>
      </c>
      <c r="D82" s="5" t="s">
        <v>20</v>
      </c>
      <c r="E82" s="57" t="s">
        <v>61</v>
      </c>
      <c r="F82" s="58">
        <v>200</v>
      </c>
      <c r="G82" s="59">
        <v>6.66</v>
      </c>
      <c r="H82" s="59">
        <v>5.79</v>
      </c>
      <c r="I82" s="59">
        <v>20</v>
      </c>
      <c r="J82" s="59">
        <v>195.7</v>
      </c>
      <c r="K82" s="41">
        <v>309</v>
      </c>
      <c r="L82" s="40">
        <v>18.350000000000001</v>
      </c>
    </row>
    <row r="83" spans="1:12" ht="16.5" thickBot="1">
      <c r="A83" s="23"/>
      <c r="B83" s="15"/>
      <c r="C83" s="11"/>
      <c r="D83" s="6" t="s">
        <v>28</v>
      </c>
      <c r="E83" s="66" t="s">
        <v>63</v>
      </c>
      <c r="F83" s="67" t="s">
        <v>62</v>
      </c>
      <c r="G83" s="68">
        <v>14.73</v>
      </c>
      <c r="H83" s="68">
        <v>17.04</v>
      </c>
      <c r="I83" s="68">
        <v>37.630000000000003</v>
      </c>
      <c r="J83" s="68">
        <v>258.75</v>
      </c>
      <c r="K83" s="44">
        <v>278</v>
      </c>
      <c r="L83" s="43">
        <v>40.5</v>
      </c>
    </row>
    <row r="84" spans="1:12" ht="15">
      <c r="A84" s="23"/>
      <c r="B84" s="15"/>
      <c r="C84" s="11"/>
      <c r="D84" s="7" t="s">
        <v>21</v>
      </c>
      <c r="E84" s="42" t="s">
        <v>41</v>
      </c>
      <c r="F84" s="43" t="s">
        <v>42</v>
      </c>
      <c r="G84" s="43">
        <v>0.18</v>
      </c>
      <c r="H84" s="43">
        <v>0</v>
      </c>
      <c r="I84" s="43">
        <v>12.2</v>
      </c>
      <c r="J84" s="43">
        <v>65</v>
      </c>
      <c r="K84" s="44">
        <v>377</v>
      </c>
      <c r="L84" s="43">
        <v>8</v>
      </c>
    </row>
    <row r="85" spans="1:12" ht="15">
      <c r="A85" s="23"/>
      <c r="B85" s="15"/>
      <c r="C85" s="11"/>
      <c r="D85" s="7" t="s">
        <v>22</v>
      </c>
      <c r="E85" s="42" t="s">
        <v>40</v>
      </c>
      <c r="F85" s="43">
        <v>60</v>
      </c>
      <c r="G85" s="43">
        <v>0.45</v>
      </c>
      <c r="H85" s="43">
        <v>0.45</v>
      </c>
      <c r="I85" s="43">
        <v>20.9</v>
      </c>
      <c r="J85" s="43">
        <v>127.2</v>
      </c>
      <c r="K85" s="44" t="s">
        <v>38</v>
      </c>
      <c r="L85" s="43">
        <v>2.16</v>
      </c>
    </row>
    <row r="86" spans="1:12" ht="15">
      <c r="A86" s="23"/>
      <c r="B86" s="15"/>
      <c r="C86" s="11"/>
      <c r="D86" s="7" t="s">
        <v>23</v>
      </c>
      <c r="E86" s="42" t="s">
        <v>56</v>
      </c>
      <c r="F86" s="43">
        <v>100</v>
      </c>
      <c r="G86" s="43">
        <v>0.5</v>
      </c>
      <c r="H86" s="43">
        <v>0.5</v>
      </c>
      <c r="I86" s="43">
        <v>9.35</v>
      </c>
      <c r="J86" s="43">
        <v>53.6</v>
      </c>
      <c r="K86" s="44"/>
      <c r="L86" s="43">
        <v>17</v>
      </c>
    </row>
    <row r="87" spans="1:12" ht="15">
      <c r="A87" s="23"/>
      <c r="B87" s="15"/>
      <c r="C87" s="11"/>
      <c r="D87" s="6" t="s">
        <v>25</v>
      </c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360</v>
      </c>
      <c r="G89" s="19">
        <f>SUM(G82:G88)</f>
        <v>22.52</v>
      </c>
      <c r="H89" s="19">
        <f>SUM(H82:H88)</f>
        <v>23.779999999999998</v>
      </c>
      <c r="I89" s="19">
        <f>SUM(I82:I88)</f>
        <v>100.07999999999998</v>
      </c>
      <c r="J89" s="19">
        <f>SUM(J82:J88)</f>
        <v>700.25000000000011</v>
      </c>
      <c r="K89" s="25"/>
      <c r="L89" s="19">
        <f>SUM(L82:L88)</f>
        <v>86.009999999999991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26</v>
      </c>
      <c r="E91" s="55"/>
      <c r="F91" s="56"/>
      <c r="G91" s="43"/>
      <c r="H91" s="43"/>
      <c r="I91" s="43"/>
      <c r="J91" s="43"/>
      <c r="K91" s="54"/>
      <c r="L91" s="43"/>
    </row>
    <row r="92" spans="1:12" ht="15">
      <c r="A92" s="23"/>
      <c r="B92" s="15"/>
      <c r="C92" s="11"/>
      <c r="D92" s="7" t="s">
        <v>27</v>
      </c>
      <c r="E92" s="55"/>
      <c r="F92" s="43"/>
      <c r="G92" s="43"/>
      <c r="H92" s="43"/>
      <c r="I92" s="43"/>
      <c r="J92" s="43"/>
      <c r="K92" s="54"/>
      <c r="L92" s="43"/>
    </row>
    <row r="93" spans="1:12" ht="15">
      <c r="A93" s="23"/>
      <c r="B93" s="15"/>
      <c r="C93" s="11"/>
      <c r="D93" s="7" t="s">
        <v>28</v>
      </c>
      <c r="E93" s="55"/>
      <c r="F93" s="43"/>
      <c r="G93" s="43"/>
      <c r="H93" s="43"/>
      <c r="I93" s="43"/>
      <c r="J93" s="43"/>
      <c r="K93" s="54"/>
      <c r="L93" s="43"/>
    </row>
    <row r="94" spans="1:12" ht="1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54"/>
      <c r="L95" s="43"/>
    </row>
    <row r="96" spans="1:12" ht="1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5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>
      <c r="A100" s="29">
        <f>A82</f>
        <v>1</v>
      </c>
      <c r="B100" s="30">
        <f>B82</f>
        <v>5</v>
      </c>
      <c r="C100" s="73" t="s">
        <v>4</v>
      </c>
      <c r="D100" s="74"/>
      <c r="E100" s="31"/>
      <c r="F100" s="32">
        <f>F89+F99</f>
        <v>360</v>
      </c>
      <c r="G100" s="32">
        <f>G89+G99</f>
        <v>22.52</v>
      </c>
      <c r="H100" s="32">
        <f>H89+H99</f>
        <v>23.779999999999998</v>
      </c>
      <c r="I100" s="32">
        <f>I89+I99</f>
        <v>100.07999999999998</v>
      </c>
      <c r="J100" s="32">
        <f>J89+J99</f>
        <v>700.25000000000011</v>
      </c>
      <c r="K100" s="32"/>
      <c r="L100" s="32">
        <f>L89+L99</f>
        <v>86.009999999999991</v>
      </c>
    </row>
    <row r="101" spans="1:12" ht="16.5" thickBot="1">
      <c r="A101" s="20">
        <v>2</v>
      </c>
      <c r="B101" s="21">
        <v>1</v>
      </c>
      <c r="C101" s="22" t="s">
        <v>19</v>
      </c>
      <c r="D101" s="5" t="s">
        <v>20</v>
      </c>
      <c r="E101" s="57" t="s">
        <v>64</v>
      </c>
      <c r="F101" s="58">
        <v>200</v>
      </c>
      <c r="G101" s="59">
        <v>8.9499999999999993</v>
      </c>
      <c r="H101" s="59">
        <v>7.93</v>
      </c>
      <c r="I101" s="59">
        <v>41</v>
      </c>
      <c r="J101" s="59">
        <v>256.52999999999997</v>
      </c>
      <c r="K101" s="41">
        <v>71</v>
      </c>
      <c r="L101" s="40">
        <v>19.350000000000001</v>
      </c>
    </row>
    <row r="102" spans="1:12" ht="16.5" thickBot="1">
      <c r="A102" s="23"/>
      <c r="B102" s="15"/>
      <c r="C102" s="11"/>
      <c r="D102" s="6"/>
      <c r="E102" s="66" t="s">
        <v>65</v>
      </c>
      <c r="F102" s="69" t="s">
        <v>66</v>
      </c>
      <c r="G102" s="69">
        <v>11</v>
      </c>
      <c r="H102" s="69">
        <v>13</v>
      </c>
      <c r="I102" s="69">
        <v>11</v>
      </c>
      <c r="J102" s="69">
        <v>187</v>
      </c>
      <c r="K102" s="44"/>
      <c r="L102" s="43">
        <v>39.97</v>
      </c>
    </row>
    <row r="103" spans="1:12" ht="15">
      <c r="A103" s="23"/>
      <c r="B103" s="15"/>
      <c r="C103" s="11"/>
      <c r="D103" s="7" t="s">
        <v>21</v>
      </c>
      <c r="E103" s="42" t="s">
        <v>41</v>
      </c>
      <c r="F103" s="43" t="s">
        <v>42</v>
      </c>
      <c r="G103" s="43">
        <v>0.18</v>
      </c>
      <c r="H103" s="43">
        <v>0</v>
      </c>
      <c r="I103" s="43">
        <v>12.2</v>
      </c>
      <c r="J103" s="43">
        <v>65</v>
      </c>
      <c r="K103" s="44">
        <v>377</v>
      </c>
      <c r="L103" s="43">
        <v>8</v>
      </c>
    </row>
    <row r="104" spans="1:12" ht="15">
      <c r="A104" s="23"/>
      <c r="B104" s="15"/>
      <c r="C104" s="11"/>
      <c r="D104" s="7" t="s">
        <v>22</v>
      </c>
      <c r="E104" s="42" t="s">
        <v>40</v>
      </c>
      <c r="F104" s="43">
        <v>60</v>
      </c>
      <c r="G104" s="43">
        <v>0.45</v>
      </c>
      <c r="H104" s="43">
        <v>0.45</v>
      </c>
      <c r="I104" s="43">
        <v>20.9</v>
      </c>
      <c r="J104" s="43">
        <v>127.2</v>
      </c>
      <c r="K104" s="44" t="s">
        <v>38</v>
      </c>
      <c r="L104" s="43">
        <v>2.16</v>
      </c>
    </row>
    <row r="105" spans="1:12" ht="15.75" thickBot="1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6.5" thickBot="1">
      <c r="A106" s="23"/>
      <c r="B106" s="15"/>
      <c r="C106" s="11"/>
      <c r="D106" s="61" t="s">
        <v>25</v>
      </c>
      <c r="E106" s="70" t="s">
        <v>67</v>
      </c>
      <c r="F106" s="71">
        <v>60</v>
      </c>
      <c r="G106" s="71">
        <v>0.33</v>
      </c>
      <c r="H106" s="71">
        <v>0.06</v>
      </c>
      <c r="I106" s="71">
        <v>1</v>
      </c>
      <c r="J106" s="71">
        <v>4.2</v>
      </c>
      <c r="K106" s="44">
        <v>71</v>
      </c>
      <c r="L106" s="43">
        <v>6.5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320</v>
      </c>
      <c r="G108" s="19">
        <f>SUM(G101:G107)</f>
        <v>20.909999999999997</v>
      </c>
      <c r="H108" s="19">
        <f>SUM(H101:H107)</f>
        <v>21.439999999999998</v>
      </c>
      <c r="I108" s="19">
        <f>SUM(I101:I107)</f>
        <v>86.1</v>
      </c>
      <c r="J108" s="19">
        <f>SUM(J101:J107)</f>
        <v>639.93000000000006</v>
      </c>
      <c r="K108" s="25"/>
      <c r="L108" s="19">
        <f>SUM(L101:L107)</f>
        <v>75.97999999999999</v>
      </c>
    </row>
    <row r="109" spans="1:12" ht="15">
      <c r="A109" s="26">
        <f>A101</f>
        <v>2</v>
      </c>
      <c r="B109" s="13">
        <f>C111</f>
        <v>0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51"/>
      <c r="L109" s="43"/>
    </row>
    <row r="110" spans="1:12" ht="1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54"/>
      <c r="L114" s="43"/>
    </row>
    <row r="115" spans="1:12" ht="1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5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73" t="s">
        <v>4</v>
      </c>
      <c r="D119" s="74"/>
      <c r="E119" s="31"/>
      <c r="F119" s="32">
        <f>F108+F118</f>
        <v>320</v>
      </c>
      <c r="G119" s="32">
        <f>G108+G118</f>
        <v>20.909999999999997</v>
      </c>
      <c r="H119" s="32">
        <f>H108+H118</f>
        <v>21.439999999999998</v>
      </c>
      <c r="I119" s="32">
        <f>I108+I118</f>
        <v>86.1</v>
      </c>
      <c r="J119" s="32">
        <f>J108+J118</f>
        <v>639.93000000000006</v>
      </c>
      <c r="K119" s="32"/>
      <c r="L119" s="32">
        <f>L108+L118</f>
        <v>75.97999999999999</v>
      </c>
    </row>
    <row r="120" spans="1:12" ht="16.5" thickBot="1">
      <c r="A120" s="14">
        <v>2</v>
      </c>
      <c r="B120" s="15">
        <v>2</v>
      </c>
      <c r="C120" s="22" t="s">
        <v>19</v>
      </c>
      <c r="D120" s="5" t="s">
        <v>20</v>
      </c>
      <c r="E120" s="57" t="s">
        <v>68</v>
      </c>
      <c r="F120" s="58">
        <v>250</v>
      </c>
      <c r="G120" s="59">
        <v>6.77</v>
      </c>
      <c r="H120" s="59">
        <v>10.8</v>
      </c>
      <c r="I120" s="59">
        <v>10.25</v>
      </c>
      <c r="J120" s="59">
        <v>263.13</v>
      </c>
      <c r="K120" s="41">
        <v>113</v>
      </c>
      <c r="L120" s="40">
        <v>19.75</v>
      </c>
    </row>
    <row r="121" spans="1:12" ht="15">
      <c r="A121" s="14"/>
      <c r="B121" s="15"/>
      <c r="C121" s="11"/>
      <c r="D121" s="6" t="s">
        <v>28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2" t="s">
        <v>29</v>
      </c>
      <c r="E122" s="42" t="s">
        <v>69</v>
      </c>
      <c r="F122" s="43">
        <v>200</v>
      </c>
      <c r="G122" s="43">
        <v>1</v>
      </c>
      <c r="H122" s="43">
        <v>0</v>
      </c>
      <c r="I122" s="43">
        <v>12.3</v>
      </c>
      <c r="J122" s="43">
        <v>84.8</v>
      </c>
      <c r="K122" s="44"/>
      <c r="L122" s="43">
        <v>28</v>
      </c>
    </row>
    <row r="123" spans="1:12" ht="15">
      <c r="A123" s="14"/>
      <c r="B123" s="15"/>
      <c r="C123" s="11"/>
      <c r="D123" s="7" t="s">
        <v>22</v>
      </c>
      <c r="E123" s="42" t="s">
        <v>40</v>
      </c>
      <c r="F123" s="43">
        <v>60</v>
      </c>
      <c r="G123" s="43">
        <v>0.45</v>
      </c>
      <c r="H123" s="43">
        <v>0.45</v>
      </c>
      <c r="I123" s="43">
        <v>20.9</v>
      </c>
      <c r="J123" s="43">
        <v>127.2</v>
      </c>
      <c r="K123" s="44" t="s">
        <v>38</v>
      </c>
      <c r="L123" s="43">
        <v>2.16</v>
      </c>
    </row>
    <row r="124" spans="1:12" ht="1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1" t="s">
        <v>39</v>
      </c>
      <c r="E125" s="42" t="s">
        <v>52</v>
      </c>
      <c r="F125" s="43">
        <v>100</v>
      </c>
      <c r="G125" s="43">
        <v>3.96</v>
      </c>
      <c r="H125" s="43">
        <v>4.0999999999999996</v>
      </c>
      <c r="I125" s="43">
        <v>6.23</v>
      </c>
      <c r="J125" s="43">
        <v>152</v>
      </c>
      <c r="K125" s="51"/>
      <c r="L125" s="43">
        <v>20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610</v>
      </c>
      <c r="G127" s="19">
        <f>SUM(G120:G126)</f>
        <v>12.18</v>
      </c>
      <c r="H127" s="19">
        <f>SUM(H120:H126)</f>
        <v>15.35</v>
      </c>
      <c r="I127" s="19">
        <f>SUM(I120:I126)</f>
        <v>49.680000000000007</v>
      </c>
      <c r="J127" s="19">
        <f>SUM(J120:J126)</f>
        <v>627.13</v>
      </c>
      <c r="K127" s="25"/>
      <c r="L127" s="19">
        <f>SUM(L120:L126)</f>
        <v>69.91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27</v>
      </c>
      <c r="E130" s="55"/>
      <c r="F130" s="43"/>
      <c r="G130" s="43"/>
      <c r="H130" s="43"/>
      <c r="I130" s="43"/>
      <c r="J130" s="43"/>
      <c r="K130" s="54"/>
      <c r="L130" s="43"/>
    </row>
    <row r="131" spans="1:12" ht="1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/>
      <c r="G137" s="19"/>
      <c r="H137" s="19"/>
      <c r="I137" s="19"/>
      <c r="J137" s="19"/>
      <c r="K137" s="25"/>
      <c r="L137" s="19"/>
    </row>
    <row r="138" spans="1:12" ht="15.75" thickBot="1">
      <c r="A138" s="33">
        <f>A120</f>
        <v>2</v>
      </c>
      <c r="B138" s="33">
        <f>B120</f>
        <v>2</v>
      </c>
      <c r="C138" s="73" t="s">
        <v>4</v>
      </c>
      <c r="D138" s="74"/>
      <c r="E138" s="31"/>
      <c r="F138" s="32">
        <f>F127+F137</f>
        <v>610</v>
      </c>
      <c r="G138" s="32">
        <f>G127+G137</f>
        <v>12.18</v>
      </c>
      <c r="H138" s="32">
        <f>H127+H137</f>
        <v>15.35</v>
      </c>
      <c r="I138" s="32">
        <f>I127+I137</f>
        <v>49.680000000000007</v>
      </c>
      <c r="J138" s="32">
        <f>J127+J137</f>
        <v>627.13</v>
      </c>
      <c r="K138" s="32"/>
      <c r="L138" s="32">
        <f>L127+L137</f>
        <v>69.91</v>
      </c>
    </row>
    <row r="139" spans="1:12" ht="16.5" thickBot="1">
      <c r="A139" s="20">
        <v>2</v>
      </c>
      <c r="B139" s="21">
        <v>3</v>
      </c>
      <c r="C139" s="22" t="s">
        <v>19</v>
      </c>
      <c r="D139" s="5" t="s">
        <v>20</v>
      </c>
      <c r="E139" s="57" t="s">
        <v>70</v>
      </c>
      <c r="F139" s="58">
        <v>200</v>
      </c>
      <c r="G139" s="58">
        <v>4.2</v>
      </c>
      <c r="H139" s="58">
        <v>6.9</v>
      </c>
      <c r="I139" s="58">
        <v>18.399999999999999</v>
      </c>
      <c r="J139" s="58">
        <v>215.3</v>
      </c>
      <c r="K139" s="44">
        <v>171</v>
      </c>
      <c r="L139" s="43">
        <v>13.29</v>
      </c>
    </row>
    <row r="140" spans="1:12" ht="16.5" thickBot="1">
      <c r="A140" s="23"/>
      <c r="B140" s="15"/>
      <c r="C140" s="11"/>
      <c r="D140" s="6"/>
      <c r="E140" s="57" t="s">
        <v>71</v>
      </c>
      <c r="F140" s="58" t="s">
        <v>72</v>
      </c>
      <c r="G140" s="58">
        <v>18.16</v>
      </c>
      <c r="H140" s="58">
        <v>18.52</v>
      </c>
      <c r="I140" s="58">
        <v>19.940000000000001</v>
      </c>
      <c r="J140" s="58">
        <v>203</v>
      </c>
      <c r="K140" s="44">
        <v>260</v>
      </c>
      <c r="L140" s="43">
        <v>41.37</v>
      </c>
    </row>
    <row r="141" spans="1:12" ht="15">
      <c r="A141" s="23"/>
      <c r="B141" s="15"/>
      <c r="C141" s="11"/>
      <c r="D141" s="7" t="s">
        <v>21</v>
      </c>
      <c r="E141" s="42" t="s">
        <v>44</v>
      </c>
      <c r="F141" s="43">
        <v>200</v>
      </c>
      <c r="G141" s="43">
        <v>0.04</v>
      </c>
      <c r="H141" s="43">
        <v>0</v>
      </c>
      <c r="I141" s="43">
        <v>19.920000000000002</v>
      </c>
      <c r="J141" s="43">
        <v>113.74</v>
      </c>
      <c r="K141" s="44"/>
      <c r="L141" s="43">
        <v>12</v>
      </c>
    </row>
    <row r="142" spans="1:12" ht="15.75" customHeight="1">
      <c r="A142" s="23"/>
      <c r="B142" s="15"/>
      <c r="C142" s="11"/>
      <c r="D142" s="7" t="s">
        <v>22</v>
      </c>
      <c r="E142" s="42" t="s">
        <v>40</v>
      </c>
      <c r="F142" s="43">
        <v>60</v>
      </c>
      <c r="G142" s="43">
        <v>0.45</v>
      </c>
      <c r="H142" s="43">
        <v>0.45</v>
      </c>
      <c r="I142" s="43">
        <v>20.9</v>
      </c>
      <c r="J142" s="43">
        <v>127.2</v>
      </c>
      <c r="K142" s="44" t="s">
        <v>38</v>
      </c>
      <c r="L142" s="43">
        <v>2.16</v>
      </c>
    </row>
    <row r="143" spans="1:12" ht="1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25</v>
      </c>
      <c r="E144" s="42" t="s">
        <v>73</v>
      </c>
      <c r="F144" s="43">
        <v>100</v>
      </c>
      <c r="G144" s="43">
        <v>2.41</v>
      </c>
      <c r="H144" s="43">
        <v>3.08</v>
      </c>
      <c r="I144" s="43">
        <v>9.02</v>
      </c>
      <c r="J144" s="43">
        <v>87.4</v>
      </c>
      <c r="K144" s="44">
        <v>45</v>
      </c>
      <c r="L144" s="43">
        <v>1.75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560</v>
      </c>
      <c r="G146" s="19">
        <f>SUM(G139:G145)</f>
        <v>25.259999999999998</v>
      </c>
      <c r="H146" s="19">
        <f>SUM(H139:H145)</f>
        <v>28.950000000000003</v>
      </c>
      <c r="I146" s="19">
        <f>SUM(I139:I145)</f>
        <v>88.179999999999993</v>
      </c>
      <c r="J146" s="19">
        <f>SUM(J139:J145)</f>
        <v>746.64</v>
      </c>
      <c r="K146" s="25"/>
      <c r="L146" s="19">
        <f>SUM(L139:L145)</f>
        <v>70.569999999999993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/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/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/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/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/>
      <c r="E156" s="9"/>
      <c r="F156" s="19"/>
      <c r="G156" s="19"/>
      <c r="H156" s="19"/>
      <c r="I156" s="19"/>
      <c r="J156" s="19"/>
      <c r="K156" s="25"/>
      <c r="L156" s="19"/>
    </row>
    <row r="157" spans="1:12" ht="15.75" thickBot="1">
      <c r="A157" s="29">
        <f>A139</f>
        <v>2</v>
      </c>
      <c r="B157" s="30">
        <f>B139</f>
        <v>3</v>
      </c>
      <c r="C157" s="73" t="s">
        <v>4</v>
      </c>
      <c r="D157" s="74"/>
      <c r="E157" s="31"/>
      <c r="F157" s="32">
        <f>F146+F156</f>
        <v>560</v>
      </c>
      <c r="G157" s="32">
        <f>G146+G156</f>
        <v>25.259999999999998</v>
      </c>
      <c r="H157" s="32">
        <f>H146+H156</f>
        <v>28.950000000000003</v>
      </c>
      <c r="I157" s="32">
        <f>I146+I156</f>
        <v>88.179999999999993</v>
      </c>
      <c r="J157" s="32">
        <f>J146+J156</f>
        <v>746.64</v>
      </c>
      <c r="K157" s="32"/>
      <c r="L157" s="32">
        <f>L146+L156</f>
        <v>70.569999999999993</v>
      </c>
    </row>
    <row r="158" spans="1:12" ht="16.5" thickBot="1">
      <c r="A158" s="20">
        <v>2</v>
      </c>
      <c r="B158" s="21">
        <v>4</v>
      </c>
      <c r="C158" s="22" t="s">
        <v>19</v>
      </c>
      <c r="D158" s="5" t="s">
        <v>20</v>
      </c>
      <c r="E158" s="57" t="s">
        <v>74</v>
      </c>
      <c r="F158" s="58">
        <v>200</v>
      </c>
      <c r="G158" s="59">
        <v>8.6</v>
      </c>
      <c r="H158" s="59">
        <v>2</v>
      </c>
      <c r="I158" s="59">
        <v>6.2</v>
      </c>
      <c r="J158" s="59">
        <v>67.3</v>
      </c>
      <c r="K158" s="41">
        <v>153</v>
      </c>
      <c r="L158" s="40">
        <v>25.8</v>
      </c>
    </row>
    <row r="159" spans="1:12" ht="15">
      <c r="A159" s="23"/>
      <c r="B159" s="15"/>
      <c r="C159" s="11"/>
      <c r="D159" s="6" t="s">
        <v>28</v>
      </c>
      <c r="E159" s="55"/>
      <c r="F159" s="43"/>
      <c r="G159" s="43"/>
      <c r="H159" s="43"/>
      <c r="I159" s="43"/>
      <c r="J159" s="43"/>
      <c r="K159" s="54"/>
      <c r="L159" s="43"/>
    </row>
    <row r="160" spans="1:12" ht="15">
      <c r="A160" s="23"/>
      <c r="B160" s="15"/>
      <c r="C160" s="11"/>
      <c r="D160" s="7" t="s">
        <v>21</v>
      </c>
      <c r="E160" s="42" t="s">
        <v>75</v>
      </c>
      <c r="F160" s="43">
        <v>200</v>
      </c>
      <c r="G160" s="43">
        <v>5.6</v>
      </c>
      <c r="H160" s="43">
        <v>4.1900000000000004</v>
      </c>
      <c r="I160" s="43">
        <v>20</v>
      </c>
      <c r="J160" s="43">
        <v>151.80000000000001</v>
      </c>
      <c r="K160" s="44">
        <v>379</v>
      </c>
      <c r="L160" s="43">
        <v>11.2</v>
      </c>
    </row>
    <row r="161" spans="1:12" ht="15">
      <c r="A161" s="23"/>
      <c r="B161" s="15"/>
      <c r="C161" s="11"/>
      <c r="D161" s="7" t="s">
        <v>22</v>
      </c>
      <c r="E161" s="42" t="s">
        <v>40</v>
      </c>
      <c r="F161" s="43">
        <v>60</v>
      </c>
      <c r="G161" s="43">
        <v>0.45</v>
      </c>
      <c r="H161" s="43">
        <v>0.45</v>
      </c>
      <c r="I161" s="43">
        <v>20.9</v>
      </c>
      <c r="J161" s="43">
        <v>127.2</v>
      </c>
      <c r="K161" s="44" t="s">
        <v>38</v>
      </c>
      <c r="L161" s="43">
        <v>2.16</v>
      </c>
    </row>
    <row r="162" spans="1:12" ht="15">
      <c r="A162" s="23"/>
      <c r="B162" s="15"/>
      <c r="C162" s="11"/>
      <c r="D162" s="7" t="s">
        <v>23</v>
      </c>
      <c r="E162" s="42" t="s">
        <v>56</v>
      </c>
      <c r="F162" s="43">
        <v>100</v>
      </c>
      <c r="G162" s="43">
        <v>0.5</v>
      </c>
      <c r="H162" s="43">
        <v>0.5</v>
      </c>
      <c r="I162" s="43">
        <v>9.35</v>
      </c>
      <c r="J162" s="43">
        <v>53.6</v>
      </c>
      <c r="K162" s="44"/>
      <c r="L162" s="43">
        <v>17</v>
      </c>
    </row>
    <row r="163" spans="1:12" ht="15">
      <c r="A163" s="23"/>
      <c r="B163" s="15"/>
      <c r="C163" s="11"/>
      <c r="D163" s="61" t="s">
        <v>76</v>
      </c>
      <c r="E163" s="42" t="s">
        <v>77</v>
      </c>
      <c r="F163" s="43">
        <v>60</v>
      </c>
      <c r="G163" s="43">
        <v>2.96</v>
      </c>
      <c r="H163" s="43">
        <v>4.0999999999999996</v>
      </c>
      <c r="I163" s="43">
        <v>6.23</v>
      </c>
      <c r="J163" s="43">
        <v>148</v>
      </c>
      <c r="K163" s="51"/>
      <c r="L163" s="43">
        <v>11.5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620</v>
      </c>
      <c r="G165" s="19">
        <f>SUM(G158:G164)</f>
        <v>18.11</v>
      </c>
      <c r="H165" s="19">
        <f>SUM(H158:H164)</f>
        <v>11.24</v>
      </c>
      <c r="I165" s="19">
        <f>SUM(I158:I164)</f>
        <v>62.679999999999993</v>
      </c>
      <c r="J165" s="19">
        <f>SUM(J158:J164)</f>
        <v>547.90000000000009</v>
      </c>
      <c r="K165" s="25"/>
      <c r="L165" s="19">
        <f>SUM(L158:L164)</f>
        <v>67.66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52"/>
      <c r="L166" s="43"/>
    </row>
    <row r="167" spans="1:12" ht="15">
      <c r="A167" s="23"/>
      <c r="B167" s="15"/>
      <c r="C167" s="11"/>
      <c r="D167" s="7" t="s">
        <v>26</v>
      </c>
      <c r="E167" s="55"/>
      <c r="F167" s="56"/>
      <c r="G167" s="43"/>
      <c r="H167" s="43"/>
      <c r="I167" s="43"/>
      <c r="J167" s="43"/>
      <c r="K167" s="54"/>
      <c r="L167" s="43"/>
    </row>
    <row r="168" spans="1:12" ht="1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/>
      <c r="G175" s="19"/>
      <c r="H175" s="19"/>
      <c r="I175" s="19"/>
      <c r="J175" s="19"/>
      <c r="K175" s="25"/>
      <c r="L175" s="19"/>
    </row>
    <row r="176" spans="1:12" ht="15">
      <c r="A176" s="29">
        <f>A158</f>
        <v>2</v>
      </c>
      <c r="B176" s="30">
        <f>B158</f>
        <v>4</v>
      </c>
      <c r="C176" s="73" t="s">
        <v>4</v>
      </c>
      <c r="D176" s="74"/>
      <c r="E176" s="31"/>
      <c r="F176" s="32">
        <f>F165+F175</f>
        <v>620</v>
      </c>
      <c r="G176" s="32">
        <f>G165+G175</f>
        <v>18.11</v>
      </c>
      <c r="H176" s="32">
        <f>H165+H175</f>
        <v>11.24</v>
      </c>
      <c r="I176" s="32">
        <f>I165+I175</f>
        <v>62.679999999999993</v>
      </c>
      <c r="J176" s="32">
        <f>J165+J175</f>
        <v>547.90000000000009</v>
      </c>
      <c r="K176" s="32"/>
      <c r="L176" s="32">
        <f>L165+L175</f>
        <v>67.66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39" t="s">
        <v>78</v>
      </c>
      <c r="F177" s="40" t="s">
        <v>79</v>
      </c>
      <c r="G177" s="40">
        <v>8.98</v>
      </c>
      <c r="H177" s="40">
        <v>10.029999999999999</v>
      </c>
      <c r="I177" s="40">
        <v>16</v>
      </c>
      <c r="J177" s="40">
        <v>213.49</v>
      </c>
      <c r="K177" s="41">
        <v>231</v>
      </c>
      <c r="L177" s="40">
        <v>19.98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21</v>
      </c>
      <c r="E179" s="42" t="s">
        <v>41</v>
      </c>
      <c r="F179" s="43" t="s">
        <v>42</v>
      </c>
      <c r="G179" s="43">
        <v>0.18</v>
      </c>
      <c r="H179" s="43">
        <v>0</v>
      </c>
      <c r="I179" s="43">
        <v>12.2</v>
      </c>
      <c r="J179" s="43">
        <v>65</v>
      </c>
      <c r="K179" s="44">
        <v>377</v>
      </c>
      <c r="L179" s="43">
        <v>8</v>
      </c>
    </row>
    <row r="180" spans="1:12" ht="15">
      <c r="A180" s="23"/>
      <c r="B180" s="15"/>
      <c r="C180" s="11"/>
      <c r="D180" s="7" t="s">
        <v>22</v>
      </c>
      <c r="E180" s="42" t="s">
        <v>40</v>
      </c>
      <c r="F180" s="43">
        <v>60</v>
      </c>
      <c r="G180" s="43">
        <v>0.45</v>
      </c>
      <c r="H180" s="43">
        <v>0.45</v>
      </c>
      <c r="I180" s="43">
        <v>20.9</v>
      </c>
      <c r="J180" s="43">
        <v>127.2</v>
      </c>
      <c r="K180" s="44" t="s">
        <v>38</v>
      </c>
      <c r="L180" s="43">
        <v>2.16</v>
      </c>
    </row>
    <row r="181" spans="1:12" ht="15">
      <c r="A181" s="23"/>
      <c r="B181" s="15"/>
      <c r="C181" s="11"/>
      <c r="D181" s="72" t="s">
        <v>81</v>
      </c>
      <c r="E181" s="42" t="s">
        <v>82</v>
      </c>
      <c r="F181" s="43">
        <v>60</v>
      </c>
      <c r="G181" s="43">
        <v>2.96</v>
      </c>
      <c r="H181" s="43">
        <v>4.0999999999999996</v>
      </c>
      <c r="I181" s="43">
        <v>6.23</v>
      </c>
      <c r="J181" s="43">
        <v>148</v>
      </c>
      <c r="K181" s="51"/>
      <c r="L181" s="43">
        <v>10</v>
      </c>
    </row>
    <row r="182" spans="1:12" ht="15">
      <c r="A182" s="23"/>
      <c r="B182" s="15"/>
      <c r="C182" s="11"/>
      <c r="D182" s="6" t="s">
        <v>25</v>
      </c>
      <c r="E182" s="42" t="s">
        <v>80</v>
      </c>
      <c r="F182" s="43">
        <v>60</v>
      </c>
      <c r="G182" s="43">
        <v>0.33</v>
      </c>
      <c r="H182" s="43">
        <v>0.06</v>
      </c>
      <c r="I182" s="43">
        <v>1</v>
      </c>
      <c r="J182" s="43">
        <v>4.2</v>
      </c>
      <c r="K182" s="44">
        <v>6.9</v>
      </c>
      <c r="L182" s="43">
        <v>10.199999999999999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180</v>
      </c>
      <c r="G184" s="19">
        <f>SUM(G177:G183)</f>
        <v>12.9</v>
      </c>
      <c r="H184" s="19">
        <f>SUM(H177:H183)</f>
        <v>14.639999999999999</v>
      </c>
      <c r="I184" s="19">
        <f>SUM(I177:I183)</f>
        <v>56.33</v>
      </c>
      <c r="J184" s="19">
        <f>SUM(J177:J183)</f>
        <v>557.8900000000001</v>
      </c>
      <c r="K184" s="25"/>
      <c r="L184" s="19">
        <f>SUM(L177:L183)</f>
        <v>50.34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/>
      <c r="G194" s="19"/>
      <c r="H194" s="19"/>
      <c r="I194" s="19"/>
      <c r="J194" s="19"/>
      <c r="K194" s="25"/>
      <c r="L194" s="19"/>
    </row>
    <row r="195" spans="1:12" ht="15">
      <c r="A195" s="29">
        <f>A177</f>
        <v>2</v>
      </c>
      <c r="B195" s="30">
        <f>B177</f>
        <v>5</v>
      </c>
      <c r="C195" s="73" t="s">
        <v>4</v>
      </c>
      <c r="D195" s="74"/>
      <c r="E195" s="31"/>
      <c r="F195" s="32">
        <f>F184+F194</f>
        <v>180</v>
      </c>
      <c r="G195" s="32">
        <f>G184+G194</f>
        <v>12.9</v>
      </c>
      <c r="H195" s="32">
        <f>H184+H194</f>
        <v>14.639999999999999</v>
      </c>
      <c r="I195" s="32">
        <f>I184+I194</f>
        <v>56.33</v>
      </c>
      <c r="J195" s="32">
        <f>J184+J194</f>
        <v>557.8900000000001</v>
      </c>
      <c r="K195" s="32"/>
      <c r="L195" s="32">
        <f>L184+L194</f>
        <v>50.34</v>
      </c>
    </row>
    <row r="196" spans="1:12">
      <c r="A196" s="27"/>
      <c r="B196" s="28"/>
      <c r="C196" s="75" t="s">
        <v>5</v>
      </c>
      <c r="D196" s="75"/>
      <c r="E196" s="75"/>
      <c r="F196" s="34">
        <f>(F24+F43+F62+F81+F100+F119+F138+F157+F176+F195)/(IF(F24=0,0,1)+IF(F43=0,0,1)+IF(F62=0,0,1)+IF(F81=0,0,1)+IF(F100=0,0,1)+IF(F119=0,0,1)+IF(F138=0,0,1)+IF(F157=0,0,1)+IF(F176=0,0,1)+IF(F195=0,0,1))</f>
        <v>448.88888888888891</v>
      </c>
      <c r="G196" s="34">
        <f>(G24+G43+G62+G81+G100+G119+G138+G157+G176+G195)/(IF(G24=0,0,1)+IF(G43=0,0,1)+IF(G62=0,0,1)+IF(G81=0,0,1)+IF(G100=0,0,1)+IF(G119=0,0,1)+IF(G138=0,0,1)+IF(G157=0,0,1)+IF(G176=0,0,1)+IF(G195=0,0,1))</f>
        <v>17.47</v>
      </c>
      <c r="H196" s="34">
        <f>(H24+H43+H62+H81+H100+H119+H138+H157+H176+H195)/(IF(H24=0,0,1)+IF(H43=0,0,1)+IF(H62=0,0,1)+IF(H81=0,0,1)+IF(H100=0,0,1)+IF(H119=0,0,1)+IF(H138=0,0,1)+IF(H157=0,0,1)+IF(H176=0,0,1)+IF(H195=0,0,1))</f>
        <v>17.885555555555552</v>
      </c>
      <c r="I196" s="34">
        <f>(I24+I43+I62+I81+I100+I119+I138+I157+I176+I195)/(IF(I24=0,0,1)+IF(I43=0,0,1)+IF(I62=0,0,1)+IF(I81=0,0,1)+IF(I100=0,0,1)+IF(I119=0,0,1)+IF(I138=0,0,1)+IF(I157=0,0,1)+IF(I176=0,0,1)+IF(I195=0,0,1))</f>
        <v>73.103333333333325</v>
      </c>
      <c r="J196" s="34">
        <f>(J24+J43+J62+J81+J100+J119+J138+J157+J176+J195)/(IF(J24=0,0,1)+IF(J43=0,0,1)+IF(J62=0,0,1)+IF(J81=0,0,1)+IF(J100=0,0,1)+IF(J119=0,0,1)+IF(J138=0,0,1)+IF(J157=0,0,1)+IF(J176=0,0,1)+IF(J195=0,0,1))</f>
        <v>651.52888888888901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71.466666666666669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2022-05-16T14:23:56Z</dcterms:created>
  <dcterms:modified xsi:type="dcterms:W3CDTF">2023-11-13T08:38:41Z</dcterms:modified>
</cp:coreProperties>
</file>